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KČT\Rokytenka\Hodnocení uzávěrka\"/>
    </mc:Choice>
  </mc:AlternateContent>
  <xr:revisionPtr revIDLastSave="0" documentId="13_ncr:1_{E59EC7EB-76AC-458F-9770-667BD639D6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ist1" sheetId="1" r:id="rId1"/>
    <sheet name="List2" sheetId="2" r:id="rId2"/>
    <sheet name="List3" sheetId="3" r:id="rId3"/>
  </sheets>
  <calcPr calcId="181029"/>
</workbook>
</file>

<file path=xl/calcChain.xml><?xml version="1.0" encoding="utf-8"?>
<calcChain xmlns="http://schemas.openxmlformats.org/spreadsheetml/2006/main">
  <c r="Z3" i="1" l="1"/>
  <c r="H24" i="1"/>
  <c r="H25" i="1"/>
  <c r="H26" i="1"/>
  <c r="H27" i="1"/>
  <c r="H28" i="1"/>
  <c r="H2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3" i="1"/>
  <c r="Z4" i="1"/>
  <c r="Z5" i="1"/>
  <c r="Z6" i="1"/>
  <c r="Z7" i="1"/>
  <c r="Z8" i="1"/>
  <c r="Z13" i="1" l="1"/>
  <c r="Z11" i="1" l="1"/>
  <c r="Z10" i="1"/>
  <c r="Z9" i="1"/>
</calcChain>
</file>

<file path=xl/sharedStrings.xml><?xml version="1.0" encoding="utf-8"?>
<sst xmlns="http://schemas.openxmlformats.org/spreadsheetml/2006/main" count="65" uniqueCount="35">
  <si>
    <t>Rok</t>
  </si>
  <si>
    <t>Běh</t>
  </si>
  <si>
    <t>Kolo</t>
  </si>
  <si>
    <t>Děti</t>
  </si>
  <si>
    <t>Ročník</t>
  </si>
  <si>
    <t>Pes</t>
  </si>
  <si>
    <t>cíl</t>
  </si>
  <si>
    <t xml:space="preserve">   cyklo</t>
  </si>
  <si>
    <t xml:space="preserve">   pěší</t>
  </si>
  <si>
    <t>Pěší</t>
  </si>
  <si>
    <t>celkem</t>
  </si>
  <si>
    <t xml:space="preserve"> Za zlatým klíčem Rokytenky</t>
  </si>
  <si>
    <t xml:space="preserve">       Za zlatým klíčem Rokytenky</t>
  </si>
  <si>
    <t>Pochod byl zrušen - Covid 19</t>
  </si>
  <si>
    <t>Celkem</t>
  </si>
  <si>
    <t>20.5.</t>
  </si>
  <si>
    <t>19.5.</t>
  </si>
  <si>
    <t>24.5.</t>
  </si>
  <si>
    <t>23.5.</t>
  </si>
  <si>
    <t>22.5.</t>
  </si>
  <si>
    <t>25.5.</t>
  </si>
  <si>
    <t>xx</t>
  </si>
  <si>
    <t>21.5.</t>
  </si>
  <si>
    <t>18-19.5</t>
  </si>
  <si>
    <t>16.5.</t>
  </si>
  <si>
    <t>14.5.</t>
  </si>
  <si>
    <t>13.5.</t>
  </si>
  <si>
    <t>27.5.</t>
  </si>
  <si>
    <t>26.5.</t>
  </si>
  <si>
    <t>29.5.</t>
  </si>
  <si>
    <t>4.5.</t>
  </si>
  <si>
    <t>12.5.</t>
  </si>
  <si>
    <t>8/10</t>
  </si>
  <si>
    <t>HZK</t>
  </si>
  <si>
    <t>Več. stop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</si>
</sst>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6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0" xfId="0" applyFont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3" fillId="0" borderId="6" xfId="0" applyFont="1" applyBorder="1"/>
    <xf numFmtId="0" fontId="3" fillId="0" borderId="30" xfId="0" applyFont="1" applyBorder="1"/>
    <xf numFmtId="0" fontId="3" fillId="0" borderId="5" xfId="0" applyFont="1" applyBorder="1"/>
    <xf numFmtId="0" fontId="3" fillId="0" borderId="7" xfId="0" applyFont="1" applyBorder="1"/>
    <xf numFmtId="0" fontId="3" fillId="0" borderId="4" xfId="0" applyFont="1" applyBorder="1"/>
    <xf numFmtId="0" fontId="3" fillId="0" borderId="8" xfId="0" applyFont="1" applyBorder="1"/>
    <xf numFmtId="0" fontId="3" fillId="0" borderId="27" xfId="0" applyFont="1" applyBorder="1"/>
    <xf numFmtId="0" fontId="3" fillId="0" borderId="9" xfId="0" applyFont="1" applyBorder="1"/>
    <xf numFmtId="0" fontId="3" fillId="0" borderId="15" xfId="0" applyFont="1" applyBorder="1"/>
    <xf numFmtId="0" fontId="3" fillId="0" borderId="10" xfId="0" applyFont="1" applyBorder="1"/>
    <xf numFmtId="0" fontId="3" fillId="0" borderId="28" xfId="0" applyFont="1" applyBorder="1"/>
    <xf numFmtId="0" fontId="3" fillId="0" borderId="11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4" fillId="0" borderId="11" xfId="0" applyFont="1" applyBorder="1"/>
    <xf numFmtId="0" fontId="4" fillId="0" borderId="17" xfId="0" applyFont="1" applyBorder="1"/>
    <xf numFmtId="0" fontId="3" fillId="0" borderId="12" xfId="0" applyFont="1" applyBorder="1"/>
    <xf numFmtId="0" fontId="3" fillId="0" borderId="29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25" xfId="0" applyFont="1" applyBorder="1"/>
    <xf numFmtId="0" fontId="3" fillId="0" borderId="26" xfId="0" applyFont="1" applyBorder="1"/>
    <xf numFmtId="0" fontId="3" fillId="0" borderId="21" xfId="0" applyFont="1" applyBorder="1"/>
    <xf numFmtId="49" fontId="3" fillId="0" borderId="24" xfId="0" applyNumberFormat="1" applyFont="1" applyBorder="1"/>
    <xf numFmtId="0" fontId="5" fillId="0" borderId="13" xfId="0" applyFont="1" applyBorder="1"/>
    <xf numFmtId="0" fontId="3" fillId="2" borderId="4" xfId="0" applyFont="1" applyFill="1" applyBorder="1"/>
    <xf numFmtId="0" fontId="3" fillId="2" borderId="20" xfId="0" applyFont="1" applyFill="1" applyBorder="1"/>
    <xf numFmtId="0" fontId="3" fillId="2" borderId="11" xfId="0" applyFont="1" applyFill="1" applyBorder="1"/>
    <xf numFmtId="0" fontId="4" fillId="2" borderId="11" xfId="0" applyFont="1" applyFill="1" applyBorder="1"/>
    <xf numFmtId="0" fontId="3" fillId="2" borderId="13" xfId="0" applyFont="1" applyFill="1" applyBorder="1"/>
    <xf numFmtId="0" fontId="5" fillId="0" borderId="32" xfId="0" applyFont="1" applyBorder="1"/>
    <xf numFmtId="0" fontId="3" fillId="2" borderId="3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8"/>
  <sheetViews>
    <sheetView tabSelected="1" topLeftCell="B1" workbookViewId="0">
      <selection activeCell="C5" sqref="C5"/>
    </sheetView>
  </sheetViews>
  <sheetFormatPr defaultRowHeight="20.25" x14ac:dyDescent="0.3"/>
  <cols>
    <col min="1" max="1" width="1.28515625" style="1" hidden="1" customWidth="1"/>
    <col min="2" max="2" width="4.5703125" style="2" customWidth="1"/>
    <col min="3" max="3" width="7.85546875" style="2" customWidth="1"/>
    <col min="4" max="5" width="6.5703125" style="1" customWidth="1"/>
    <col min="6" max="6" width="5.140625" style="1" customWidth="1"/>
    <col min="7" max="7" width="4.85546875" style="1" customWidth="1"/>
    <col min="8" max="8" width="6.28515625" style="1" customWidth="1"/>
    <col min="9" max="9" width="1.42578125" style="1" customWidth="1"/>
    <col min="10" max="10" width="4.5703125" style="1" customWidth="1"/>
    <col min="11" max="11" width="6" style="1" customWidth="1"/>
    <col min="12" max="12" width="6.85546875" style="1" customWidth="1"/>
    <col min="13" max="13" width="6.7109375" style="1" customWidth="1"/>
    <col min="14" max="14" width="4.85546875" style="1" customWidth="1"/>
    <col min="15" max="15" width="4.5703125" style="1" customWidth="1"/>
    <col min="16" max="16" width="6.7109375" style="1" bestFit="1" customWidth="1"/>
    <col min="17" max="17" width="3.5703125" style="1" customWidth="1"/>
    <col min="18" max="18" width="4.42578125" style="1" customWidth="1"/>
    <col min="19" max="20" width="4.7109375" style="1" bestFit="1" customWidth="1"/>
    <col min="21" max="21" width="6.140625" style="1" customWidth="1"/>
    <col min="22" max="22" width="6.42578125" style="1" bestFit="1" customWidth="1"/>
    <col min="23" max="23" width="4.7109375" style="1" customWidth="1"/>
    <col min="24" max="24" width="4.5703125" style="1" customWidth="1"/>
    <col min="25" max="25" width="9" style="1" bestFit="1" customWidth="1"/>
    <col min="26" max="26" width="7" style="2" customWidth="1"/>
    <col min="27" max="16384" width="9.140625" style="1"/>
  </cols>
  <sheetData>
    <row r="1" spans="2:27" ht="15.75" thickBot="1" x14ac:dyDescent="0.25">
      <c r="B1" s="3" t="s">
        <v>11</v>
      </c>
      <c r="C1" s="4"/>
      <c r="D1" s="4"/>
      <c r="E1" s="4"/>
      <c r="F1" s="4"/>
      <c r="G1" s="4"/>
      <c r="H1" s="5"/>
      <c r="I1" s="6"/>
      <c r="J1" s="7" t="s">
        <v>12</v>
      </c>
      <c r="K1" s="8"/>
      <c r="L1" s="8"/>
      <c r="M1" s="8"/>
      <c r="N1" s="8"/>
      <c r="O1" s="8"/>
      <c r="P1" s="8"/>
      <c r="Q1" s="8"/>
      <c r="R1" s="9" t="s">
        <v>6</v>
      </c>
      <c r="S1" s="33">
        <v>25</v>
      </c>
      <c r="T1" s="34">
        <v>50</v>
      </c>
      <c r="U1" s="36" t="s">
        <v>32</v>
      </c>
      <c r="V1" s="33">
        <v>16</v>
      </c>
      <c r="W1" s="33">
        <v>25</v>
      </c>
      <c r="X1" s="34">
        <v>50</v>
      </c>
      <c r="Y1" s="44" t="s">
        <v>34</v>
      </c>
      <c r="Z1" s="35" t="s">
        <v>10</v>
      </c>
      <c r="AA1" s="6"/>
    </row>
    <row r="2" spans="2:27" ht="15.75" thickBot="1" x14ac:dyDescent="0.25">
      <c r="B2" s="10" t="s">
        <v>4</v>
      </c>
      <c r="C2" s="11"/>
      <c r="D2" s="12" t="s">
        <v>0</v>
      </c>
      <c r="E2" s="12" t="s">
        <v>9</v>
      </c>
      <c r="F2" s="12" t="s">
        <v>1</v>
      </c>
      <c r="G2" s="12" t="s">
        <v>2</v>
      </c>
      <c r="H2" s="13" t="s">
        <v>14</v>
      </c>
      <c r="I2" s="6"/>
      <c r="J2" s="14" t="s">
        <v>4</v>
      </c>
      <c r="K2" s="14"/>
      <c r="L2" s="14" t="s">
        <v>0</v>
      </c>
      <c r="M2" s="14" t="s">
        <v>9</v>
      </c>
      <c r="N2" s="14" t="s">
        <v>1</v>
      </c>
      <c r="O2" s="14" t="s">
        <v>2</v>
      </c>
      <c r="P2" s="14" t="s">
        <v>3</v>
      </c>
      <c r="Q2" s="18" t="s">
        <v>5</v>
      </c>
      <c r="R2" s="29" t="s">
        <v>7</v>
      </c>
      <c r="S2" s="31"/>
      <c r="T2" s="32"/>
      <c r="U2" s="29" t="s">
        <v>8</v>
      </c>
      <c r="V2" s="31"/>
      <c r="W2" s="31"/>
      <c r="X2" s="32"/>
      <c r="Y2" s="43" t="s">
        <v>33</v>
      </c>
      <c r="Z2" s="16"/>
      <c r="AA2" s="6"/>
    </row>
    <row r="3" spans="2:27" ht="15" x14ac:dyDescent="0.2">
      <c r="B3" s="15">
        <v>1</v>
      </c>
      <c r="C3" s="16" t="s">
        <v>17</v>
      </c>
      <c r="D3" s="14">
        <v>1975</v>
      </c>
      <c r="E3" s="14">
        <v>105</v>
      </c>
      <c r="F3" s="14"/>
      <c r="G3" s="14"/>
      <c r="H3" s="17">
        <f>E3+F3+G3</f>
        <v>105</v>
      </c>
      <c r="I3" s="6"/>
      <c r="J3" s="14">
        <v>27</v>
      </c>
      <c r="K3" s="14" t="s">
        <v>28</v>
      </c>
      <c r="L3" s="14">
        <v>2001</v>
      </c>
      <c r="M3" s="14">
        <v>187</v>
      </c>
      <c r="N3" s="14">
        <v>62</v>
      </c>
      <c r="O3" s="14">
        <v>37</v>
      </c>
      <c r="P3" s="14"/>
      <c r="Q3" s="14"/>
      <c r="R3" s="12"/>
      <c r="S3" s="12"/>
      <c r="T3" s="12"/>
      <c r="U3" s="12"/>
      <c r="V3" s="12"/>
      <c r="W3" s="12"/>
      <c r="X3" s="12"/>
      <c r="Y3" s="12"/>
      <c r="Z3" s="17">
        <f t="shared" ref="Z3:Z8" si="0">M3+N3+O3+P3+Q3+R3+S3+T3+U3+V3+W3+X3+Y3</f>
        <v>286</v>
      </c>
    </row>
    <row r="4" spans="2:27" ht="15" x14ac:dyDescent="0.2">
      <c r="B4" s="15">
        <v>2</v>
      </c>
      <c r="C4" s="16" t="s">
        <v>19</v>
      </c>
      <c r="D4" s="14">
        <v>1976</v>
      </c>
      <c r="E4" s="14">
        <v>96</v>
      </c>
      <c r="F4" s="14"/>
      <c r="G4" s="14"/>
      <c r="H4" s="17">
        <f t="shared" ref="H4:H22" si="1">E4+F4+G4</f>
        <v>96</v>
      </c>
      <c r="I4" s="6"/>
      <c r="J4" s="15">
        <v>28</v>
      </c>
      <c r="K4" s="16" t="s">
        <v>20</v>
      </c>
      <c r="L4" s="14">
        <v>2002</v>
      </c>
      <c r="M4" s="14">
        <v>279</v>
      </c>
      <c r="N4" s="14">
        <v>53</v>
      </c>
      <c r="O4" s="14">
        <v>73</v>
      </c>
      <c r="P4" s="18"/>
      <c r="Q4" s="18"/>
      <c r="R4" s="14"/>
      <c r="S4" s="14"/>
      <c r="T4" s="14"/>
      <c r="U4" s="14"/>
      <c r="V4" s="14"/>
      <c r="W4" s="14"/>
      <c r="X4" s="14"/>
      <c r="Y4" s="14"/>
      <c r="Z4" s="17">
        <f t="shared" si="0"/>
        <v>405</v>
      </c>
    </row>
    <row r="5" spans="2:27" ht="15" x14ac:dyDescent="0.2">
      <c r="B5" s="15">
        <v>3</v>
      </c>
      <c r="C5" s="16" t="s">
        <v>22</v>
      </c>
      <c r="D5" s="14">
        <v>1977</v>
      </c>
      <c r="E5" s="14">
        <v>167</v>
      </c>
      <c r="F5" s="14"/>
      <c r="G5" s="14"/>
      <c r="H5" s="17">
        <f t="shared" si="1"/>
        <v>167</v>
      </c>
      <c r="I5" s="6"/>
      <c r="J5" s="15">
        <v>29</v>
      </c>
      <c r="K5" s="16" t="s">
        <v>17</v>
      </c>
      <c r="L5" s="14">
        <v>2003</v>
      </c>
      <c r="M5" s="14">
        <v>284</v>
      </c>
      <c r="N5" s="14"/>
      <c r="O5" s="14">
        <v>67</v>
      </c>
      <c r="P5" s="18"/>
      <c r="Q5" s="18"/>
      <c r="R5" s="14"/>
      <c r="S5" s="14"/>
      <c r="T5" s="14"/>
      <c r="U5" s="14"/>
      <c r="V5" s="14"/>
      <c r="W5" s="14"/>
      <c r="X5" s="14"/>
      <c r="Y5" s="14"/>
      <c r="Z5" s="17">
        <f t="shared" si="0"/>
        <v>351</v>
      </c>
    </row>
    <row r="6" spans="2:27" ht="15" x14ac:dyDescent="0.2">
      <c r="B6" s="15">
        <v>4</v>
      </c>
      <c r="C6" s="16" t="s">
        <v>15</v>
      </c>
      <c r="D6" s="14">
        <v>1978</v>
      </c>
      <c r="E6" s="14">
        <v>510</v>
      </c>
      <c r="F6" s="14"/>
      <c r="G6" s="14"/>
      <c r="H6" s="17">
        <f t="shared" si="1"/>
        <v>510</v>
      </c>
      <c r="I6" s="6"/>
      <c r="J6" s="15">
        <v>30</v>
      </c>
      <c r="K6" s="16" t="s">
        <v>19</v>
      </c>
      <c r="L6" s="14">
        <v>2004</v>
      </c>
      <c r="M6" s="14">
        <v>200</v>
      </c>
      <c r="N6" s="14"/>
      <c r="O6" s="14"/>
      <c r="P6" s="18"/>
      <c r="Q6" s="18"/>
      <c r="R6" s="14"/>
      <c r="S6" s="14"/>
      <c r="T6" s="14"/>
      <c r="U6" s="14"/>
      <c r="V6" s="14"/>
      <c r="W6" s="14"/>
      <c r="X6" s="14"/>
      <c r="Y6" s="14"/>
      <c r="Z6" s="17">
        <f t="shared" si="0"/>
        <v>200</v>
      </c>
    </row>
    <row r="7" spans="2:27" ht="15" x14ac:dyDescent="0.2">
      <c r="B7" s="15">
        <v>5</v>
      </c>
      <c r="C7" s="16" t="s">
        <v>16</v>
      </c>
      <c r="D7" s="14">
        <v>1979</v>
      </c>
      <c r="E7" s="14">
        <v>660</v>
      </c>
      <c r="F7" s="14"/>
      <c r="G7" s="14"/>
      <c r="H7" s="17">
        <f t="shared" si="1"/>
        <v>660</v>
      </c>
      <c r="I7" s="6"/>
      <c r="J7" s="15">
        <v>31</v>
      </c>
      <c r="K7" s="16" t="s">
        <v>29</v>
      </c>
      <c r="L7" s="14">
        <v>2005</v>
      </c>
      <c r="M7" s="14">
        <v>113</v>
      </c>
      <c r="N7" s="14"/>
      <c r="O7" s="14"/>
      <c r="P7" s="18">
        <v>23</v>
      </c>
      <c r="Q7" s="18"/>
      <c r="R7" s="14"/>
      <c r="S7" s="14"/>
      <c r="T7" s="14"/>
      <c r="U7" s="14"/>
      <c r="V7" s="14"/>
      <c r="W7" s="14"/>
      <c r="X7" s="14"/>
      <c r="Y7" s="14"/>
      <c r="Z7" s="17">
        <f t="shared" si="0"/>
        <v>136</v>
      </c>
    </row>
    <row r="8" spans="2:27" ht="15" x14ac:dyDescent="0.2">
      <c r="B8" s="15">
        <v>6</v>
      </c>
      <c r="C8" s="16" t="s">
        <v>17</v>
      </c>
      <c r="D8" s="14">
        <v>1980</v>
      </c>
      <c r="E8" s="14">
        <v>980</v>
      </c>
      <c r="F8" s="14"/>
      <c r="G8" s="14"/>
      <c r="H8" s="17">
        <f t="shared" si="1"/>
        <v>980</v>
      </c>
      <c r="I8" s="6"/>
      <c r="J8" s="19">
        <v>32</v>
      </c>
      <c r="K8" s="20" t="s">
        <v>15</v>
      </c>
      <c r="L8" s="21">
        <v>2006</v>
      </c>
      <c r="M8" s="21">
        <v>104</v>
      </c>
      <c r="N8" s="21"/>
      <c r="O8" s="21"/>
      <c r="P8" s="22">
        <v>51</v>
      </c>
      <c r="Q8" s="18"/>
      <c r="R8" s="14"/>
      <c r="S8" s="14"/>
      <c r="T8" s="14"/>
      <c r="U8" s="14"/>
      <c r="V8" s="14"/>
      <c r="W8" s="14"/>
      <c r="X8" s="14"/>
      <c r="Y8" s="14"/>
      <c r="Z8" s="17">
        <f t="shared" si="0"/>
        <v>155</v>
      </c>
    </row>
    <row r="9" spans="2:27" ht="15" x14ac:dyDescent="0.2">
      <c r="B9" s="15">
        <v>7</v>
      </c>
      <c r="C9" s="16" t="s">
        <v>18</v>
      </c>
      <c r="D9" s="14">
        <v>1981</v>
      </c>
      <c r="E9" s="14">
        <v>830</v>
      </c>
      <c r="F9" s="14"/>
      <c r="G9" s="14"/>
      <c r="H9" s="17">
        <f t="shared" si="1"/>
        <v>830</v>
      </c>
      <c r="I9" s="6"/>
      <c r="J9" s="15">
        <v>33</v>
      </c>
      <c r="K9" s="16" t="s">
        <v>18</v>
      </c>
      <c r="L9" s="14">
        <v>2015</v>
      </c>
      <c r="M9" s="14">
        <v>84</v>
      </c>
      <c r="N9" s="14"/>
      <c r="O9" s="14">
        <v>18</v>
      </c>
      <c r="P9" s="14">
        <v>157</v>
      </c>
      <c r="Q9" s="18">
        <v>3</v>
      </c>
      <c r="R9" s="14">
        <v>1</v>
      </c>
      <c r="S9" s="14">
        <v>8</v>
      </c>
      <c r="T9" s="14">
        <v>9</v>
      </c>
      <c r="U9" s="14">
        <v>43</v>
      </c>
      <c r="V9" s="14">
        <v>32</v>
      </c>
      <c r="W9" s="14">
        <v>4</v>
      </c>
      <c r="X9" s="14"/>
      <c r="Y9" s="38">
        <v>157</v>
      </c>
      <c r="Z9" s="17">
        <f>SUM(Q9:Y9)</f>
        <v>257</v>
      </c>
    </row>
    <row r="10" spans="2:27" ht="15" x14ac:dyDescent="0.2">
      <c r="B10" s="15">
        <v>8</v>
      </c>
      <c r="C10" s="16" t="s">
        <v>19</v>
      </c>
      <c r="D10" s="14">
        <v>1982</v>
      </c>
      <c r="E10" s="14">
        <v>1073</v>
      </c>
      <c r="F10" s="14"/>
      <c r="G10" s="14"/>
      <c r="H10" s="17">
        <f t="shared" si="1"/>
        <v>1073</v>
      </c>
      <c r="I10" s="6"/>
      <c r="J10" s="19">
        <v>34</v>
      </c>
      <c r="K10" s="20" t="s">
        <v>25</v>
      </c>
      <c r="L10" s="21">
        <v>2016</v>
      </c>
      <c r="M10" s="21">
        <v>232</v>
      </c>
      <c r="N10" s="21"/>
      <c r="O10" s="21">
        <v>34</v>
      </c>
      <c r="P10" s="21">
        <v>162</v>
      </c>
      <c r="Q10" s="23">
        <v>2</v>
      </c>
      <c r="R10" s="24">
        <v>5</v>
      </c>
      <c r="S10" s="25">
        <v>14</v>
      </c>
      <c r="T10" s="25">
        <v>15</v>
      </c>
      <c r="U10" s="25">
        <v>118</v>
      </c>
      <c r="V10" s="25">
        <v>99</v>
      </c>
      <c r="W10" s="25">
        <v>17</v>
      </c>
      <c r="X10" s="26"/>
      <c r="Y10" s="39">
        <v>162</v>
      </c>
      <c r="Z10" s="23">
        <f>SUM(Q10:Y10)</f>
        <v>432</v>
      </c>
    </row>
    <row r="11" spans="2:27" ht="15" x14ac:dyDescent="0.2">
      <c r="B11" s="15">
        <v>9</v>
      </c>
      <c r="C11" s="16" t="s">
        <v>19</v>
      </c>
      <c r="D11" s="14">
        <v>1983</v>
      </c>
      <c r="E11" s="14">
        <v>716</v>
      </c>
      <c r="F11" s="14">
        <v>11</v>
      </c>
      <c r="G11" s="14"/>
      <c r="H11" s="17">
        <f t="shared" si="1"/>
        <v>727</v>
      </c>
      <c r="I11" s="6"/>
      <c r="J11" s="15">
        <v>35</v>
      </c>
      <c r="K11" s="16" t="s">
        <v>26</v>
      </c>
      <c r="L11" s="14">
        <v>2017</v>
      </c>
      <c r="M11" s="14">
        <v>343</v>
      </c>
      <c r="N11" s="14"/>
      <c r="O11" s="14">
        <v>39</v>
      </c>
      <c r="P11" s="14">
        <v>253</v>
      </c>
      <c r="Q11" s="14">
        <v>4</v>
      </c>
      <c r="R11" s="14">
        <v>4</v>
      </c>
      <c r="S11" s="14">
        <v>20</v>
      </c>
      <c r="T11" s="14">
        <v>15</v>
      </c>
      <c r="U11" s="14">
        <v>164</v>
      </c>
      <c r="V11" s="14">
        <v>145</v>
      </c>
      <c r="W11" s="14">
        <v>34</v>
      </c>
      <c r="X11" s="14"/>
      <c r="Y11" s="38">
        <v>253</v>
      </c>
      <c r="Z11" s="17">
        <f>SUM(Q11:Y11)</f>
        <v>639</v>
      </c>
    </row>
    <row r="12" spans="2:27" ht="15" x14ac:dyDescent="0.2">
      <c r="B12" s="15">
        <v>10</v>
      </c>
      <c r="C12" s="16" t="s">
        <v>15</v>
      </c>
      <c r="D12" s="14">
        <v>1984</v>
      </c>
      <c r="E12" s="14">
        <v>884</v>
      </c>
      <c r="F12" s="14">
        <v>30</v>
      </c>
      <c r="G12" s="14"/>
      <c r="H12" s="17">
        <f t="shared" si="1"/>
        <v>914</v>
      </c>
      <c r="I12" s="6"/>
      <c r="J12" s="19">
        <v>36</v>
      </c>
      <c r="K12" s="20" t="s">
        <v>31</v>
      </c>
      <c r="L12" s="21">
        <v>2018</v>
      </c>
      <c r="M12" s="21">
        <v>315</v>
      </c>
      <c r="N12" s="21"/>
      <c r="O12" s="21">
        <v>56</v>
      </c>
      <c r="P12" s="21">
        <v>254</v>
      </c>
      <c r="Q12" s="21">
        <v>4</v>
      </c>
      <c r="R12" s="21">
        <v>9</v>
      </c>
      <c r="S12" s="21">
        <v>31</v>
      </c>
      <c r="T12" s="21">
        <v>16</v>
      </c>
      <c r="U12" s="21">
        <v>148</v>
      </c>
      <c r="V12" s="21">
        <v>119</v>
      </c>
      <c r="W12" s="21">
        <v>41</v>
      </c>
      <c r="X12" s="21">
        <v>9</v>
      </c>
      <c r="Y12" s="40">
        <v>254</v>
      </c>
      <c r="Z12" s="23">
        <v>629</v>
      </c>
    </row>
    <row r="13" spans="2:27" ht="15" x14ac:dyDescent="0.2">
      <c r="B13" s="15">
        <v>11</v>
      </c>
      <c r="C13" s="16" t="s">
        <v>20</v>
      </c>
      <c r="D13" s="14">
        <v>1985</v>
      </c>
      <c r="E13" s="14">
        <v>755</v>
      </c>
      <c r="F13" s="14">
        <v>24</v>
      </c>
      <c r="G13" s="14"/>
      <c r="H13" s="17">
        <f t="shared" si="1"/>
        <v>779</v>
      </c>
      <c r="I13" s="6"/>
      <c r="J13" s="19">
        <v>37</v>
      </c>
      <c r="K13" s="20" t="s">
        <v>30</v>
      </c>
      <c r="L13" s="21">
        <v>2019</v>
      </c>
      <c r="M13" s="21">
        <v>323</v>
      </c>
      <c r="N13" s="21"/>
      <c r="O13" s="21">
        <v>41</v>
      </c>
      <c r="P13" s="21">
        <v>212</v>
      </c>
      <c r="Q13" s="21"/>
      <c r="R13" s="21">
        <v>11</v>
      </c>
      <c r="S13" s="21">
        <v>13</v>
      </c>
      <c r="T13" s="21">
        <v>17</v>
      </c>
      <c r="U13" s="21">
        <v>153</v>
      </c>
      <c r="V13" s="21">
        <v>109</v>
      </c>
      <c r="W13" s="21">
        <v>60</v>
      </c>
      <c r="X13" s="21">
        <v>1</v>
      </c>
      <c r="Y13" s="40">
        <v>212</v>
      </c>
      <c r="Z13" s="23">
        <f>R13+S13+T13+U13+V13+W13+X13+Y13</f>
        <v>576</v>
      </c>
    </row>
    <row r="14" spans="2:27" ht="15.75" x14ac:dyDescent="0.25">
      <c r="B14" s="15">
        <v>12</v>
      </c>
      <c r="C14" s="16" t="s">
        <v>21</v>
      </c>
      <c r="D14" s="14">
        <v>1986</v>
      </c>
      <c r="E14" s="14">
        <v>215</v>
      </c>
      <c r="F14" s="14">
        <v>22</v>
      </c>
      <c r="G14" s="14"/>
      <c r="H14" s="17">
        <f t="shared" si="1"/>
        <v>237</v>
      </c>
      <c r="I14" s="6"/>
      <c r="J14" s="19">
        <v>38</v>
      </c>
      <c r="K14" s="20"/>
      <c r="L14" s="21">
        <v>2020</v>
      </c>
      <c r="M14" s="21" t="s">
        <v>13</v>
      </c>
      <c r="N14" s="21"/>
      <c r="O14" s="21"/>
      <c r="P14" s="21"/>
      <c r="Q14" s="21"/>
      <c r="R14" s="21"/>
      <c r="S14" s="21"/>
      <c r="T14" s="27"/>
      <c r="U14" s="27"/>
      <c r="V14" s="27"/>
      <c r="W14" s="27"/>
      <c r="X14" s="27"/>
      <c r="Y14" s="41"/>
      <c r="Z14" s="28"/>
    </row>
    <row r="15" spans="2:27" ht="15" x14ac:dyDescent="0.2">
      <c r="B15" s="15">
        <v>13</v>
      </c>
      <c r="C15" s="16" t="s">
        <v>18</v>
      </c>
      <c r="D15" s="14">
        <v>1987</v>
      </c>
      <c r="E15" s="14">
        <v>164</v>
      </c>
      <c r="F15" s="14">
        <v>15</v>
      </c>
      <c r="G15" s="14"/>
      <c r="H15" s="17">
        <f t="shared" si="1"/>
        <v>179</v>
      </c>
      <c r="I15" s="6"/>
      <c r="J15" s="15">
        <v>38</v>
      </c>
      <c r="K15" s="16" t="s">
        <v>19</v>
      </c>
      <c r="L15" s="14">
        <v>2021</v>
      </c>
      <c r="M15" s="14">
        <v>201</v>
      </c>
      <c r="N15" s="14"/>
      <c r="O15" s="14">
        <v>11</v>
      </c>
      <c r="P15" s="14">
        <v>205</v>
      </c>
      <c r="Q15" s="14"/>
      <c r="R15" s="14">
        <v>3</v>
      </c>
      <c r="S15" s="14">
        <v>5</v>
      </c>
      <c r="T15" s="14">
        <v>3</v>
      </c>
      <c r="U15" s="14">
        <v>98</v>
      </c>
      <c r="V15" s="14">
        <v>80</v>
      </c>
      <c r="W15" s="14">
        <v>16</v>
      </c>
      <c r="X15" s="14"/>
      <c r="Y15" s="38">
        <v>205</v>
      </c>
      <c r="Z15" s="17">
        <v>417</v>
      </c>
    </row>
    <row r="16" spans="2:27" ht="15.75" thickBot="1" x14ac:dyDescent="0.25">
      <c r="B16" s="15">
        <v>14</v>
      </c>
      <c r="C16" s="16" t="s">
        <v>22</v>
      </c>
      <c r="D16" s="14">
        <v>1988</v>
      </c>
      <c r="E16" s="14">
        <v>288</v>
      </c>
      <c r="F16" s="14">
        <v>17</v>
      </c>
      <c r="G16" s="14">
        <v>26</v>
      </c>
      <c r="H16" s="17">
        <f t="shared" si="1"/>
        <v>331</v>
      </c>
      <c r="I16" s="6"/>
      <c r="J16" s="29">
        <v>39</v>
      </c>
      <c r="K16" s="30" t="s">
        <v>25</v>
      </c>
      <c r="L16" s="31">
        <v>2022</v>
      </c>
      <c r="M16" s="31">
        <v>310</v>
      </c>
      <c r="N16" s="31"/>
      <c r="O16" s="31">
        <v>38</v>
      </c>
      <c r="P16" s="31">
        <v>254</v>
      </c>
      <c r="Q16" s="31">
        <v>8</v>
      </c>
      <c r="R16" s="31">
        <v>5</v>
      </c>
      <c r="S16" s="31">
        <v>26</v>
      </c>
      <c r="T16" s="31">
        <v>7</v>
      </c>
      <c r="U16" s="31">
        <v>195</v>
      </c>
      <c r="V16" s="31">
        <v>90</v>
      </c>
      <c r="W16" s="31">
        <v>25</v>
      </c>
      <c r="X16" s="31"/>
      <c r="Y16" s="42">
        <v>254</v>
      </c>
      <c r="Z16" s="32">
        <v>602</v>
      </c>
    </row>
    <row r="17" spans="2:26" ht="15.75" thickBot="1" x14ac:dyDescent="0.25">
      <c r="B17" s="15">
        <v>15</v>
      </c>
      <c r="C17" s="16" t="s">
        <v>15</v>
      </c>
      <c r="D17" s="14">
        <v>1989</v>
      </c>
      <c r="E17" s="14">
        <v>604</v>
      </c>
      <c r="F17" s="14">
        <v>17</v>
      </c>
      <c r="G17" s="14">
        <v>55</v>
      </c>
      <c r="H17" s="17">
        <f t="shared" si="1"/>
        <v>676</v>
      </c>
      <c r="I17" s="6"/>
      <c r="J17" s="29">
        <v>40</v>
      </c>
      <c r="K17" s="30" t="s">
        <v>15</v>
      </c>
      <c r="L17" s="31">
        <v>2023</v>
      </c>
      <c r="M17" s="31">
        <v>342</v>
      </c>
      <c r="N17" s="31"/>
      <c r="O17" s="31">
        <v>30</v>
      </c>
      <c r="P17" s="31">
        <v>518</v>
      </c>
      <c r="Q17" s="31">
        <v>2</v>
      </c>
      <c r="R17" s="31">
        <v>2</v>
      </c>
      <c r="S17" s="31">
        <v>16</v>
      </c>
      <c r="T17" s="31">
        <v>12</v>
      </c>
      <c r="U17" s="31">
        <v>197</v>
      </c>
      <c r="V17" s="31">
        <v>108</v>
      </c>
      <c r="W17" s="31">
        <v>37</v>
      </c>
      <c r="X17" s="31"/>
      <c r="Y17" s="42">
        <v>518</v>
      </c>
      <c r="Z17" s="32">
        <v>890</v>
      </c>
    </row>
    <row r="18" spans="2:26" ht="15.75" thickBot="1" x14ac:dyDescent="0.25">
      <c r="B18" s="15">
        <v>16</v>
      </c>
      <c r="C18" s="16" t="s">
        <v>23</v>
      </c>
      <c r="D18" s="14">
        <v>1990</v>
      </c>
      <c r="E18" s="14">
        <v>438</v>
      </c>
      <c r="F18" s="14">
        <v>17</v>
      </c>
      <c r="G18" s="14">
        <v>70</v>
      </c>
      <c r="H18" s="17">
        <f t="shared" si="1"/>
        <v>525</v>
      </c>
      <c r="I18" s="6"/>
      <c r="J18" s="29">
        <v>41</v>
      </c>
      <c r="K18" s="30" t="s">
        <v>20</v>
      </c>
      <c r="L18" s="31">
        <v>2024</v>
      </c>
      <c r="M18" s="31">
        <v>178</v>
      </c>
      <c r="N18" s="31"/>
      <c r="O18" s="31">
        <v>12</v>
      </c>
      <c r="P18" s="31">
        <v>176</v>
      </c>
      <c r="Q18" s="31">
        <v>1</v>
      </c>
      <c r="R18" s="31">
        <v>12</v>
      </c>
      <c r="S18" s="31">
        <v>0</v>
      </c>
      <c r="T18" s="31">
        <v>0</v>
      </c>
      <c r="U18" s="31">
        <v>105</v>
      </c>
      <c r="V18" s="31">
        <v>55</v>
      </c>
      <c r="W18" s="31">
        <v>19</v>
      </c>
      <c r="X18" s="31">
        <v>0</v>
      </c>
      <c r="Y18" s="37">
        <v>176</v>
      </c>
      <c r="Z18" s="32">
        <v>367</v>
      </c>
    </row>
    <row r="19" spans="2:26" ht="15.75" thickBot="1" x14ac:dyDescent="0.25">
      <c r="B19" s="15">
        <v>17</v>
      </c>
      <c r="C19" s="16" t="s">
        <v>20</v>
      </c>
      <c r="D19" s="14">
        <v>1991</v>
      </c>
      <c r="E19" s="14">
        <v>310</v>
      </c>
      <c r="F19" s="14">
        <v>17</v>
      </c>
      <c r="G19" s="14">
        <v>29</v>
      </c>
      <c r="H19" s="17">
        <f t="shared" si="1"/>
        <v>356</v>
      </c>
      <c r="I19" s="6"/>
      <c r="J19" s="29">
        <v>42</v>
      </c>
      <c r="K19" s="30" t="s">
        <v>17</v>
      </c>
      <c r="L19" s="31">
        <v>2025</v>
      </c>
      <c r="M19" s="31">
        <v>339</v>
      </c>
      <c r="N19" s="31"/>
      <c r="O19" s="31">
        <v>20</v>
      </c>
      <c r="P19" s="31">
        <v>190</v>
      </c>
      <c r="Q19" s="31">
        <v>7</v>
      </c>
      <c r="R19" s="31">
        <v>20</v>
      </c>
      <c r="S19" s="31">
        <v>0</v>
      </c>
      <c r="T19" s="31">
        <v>0</v>
      </c>
      <c r="U19" s="31">
        <v>174</v>
      </c>
      <c r="V19" s="31">
        <v>125</v>
      </c>
      <c r="W19" s="31">
        <v>47</v>
      </c>
      <c r="X19" s="31">
        <v>0</v>
      </c>
      <c r="Y19" s="37">
        <v>190</v>
      </c>
      <c r="Z19" s="32">
        <v>556</v>
      </c>
    </row>
    <row r="20" spans="2:26" ht="15.75" thickBot="1" x14ac:dyDescent="0.25">
      <c r="B20" s="15">
        <v>18</v>
      </c>
      <c r="C20" s="16" t="s">
        <v>17</v>
      </c>
      <c r="D20" s="14">
        <v>1992</v>
      </c>
      <c r="E20" s="14">
        <v>501</v>
      </c>
      <c r="F20" s="14">
        <v>15</v>
      </c>
      <c r="G20" s="14">
        <v>63</v>
      </c>
      <c r="H20" s="17">
        <f t="shared" si="1"/>
        <v>579</v>
      </c>
      <c r="I20" s="6"/>
      <c r="J20" s="29">
        <v>43</v>
      </c>
      <c r="K20" s="30"/>
      <c r="L20" s="31">
        <v>2026</v>
      </c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2"/>
    </row>
    <row r="21" spans="2:26" ht="15.75" thickBot="1" x14ac:dyDescent="0.25">
      <c r="B21" s="15">
        <v>19</v>
      </c>
      <c r="C21" s="16" t="s">
        <v>24</v>
      </c>
      <c r="D21" s="14">
        <v>1993</v>
      </c>
      <c r="E21" s="14">
        <v>273</v>
      </c>
      <c r="F21" s="14">
        <v>15</v>
      </c>
      <c r="G21" s="14">
        <v>27</v>
      </c>
      <c r="H21" s="17">
        <f t="shared" si="1"/>
        <v>315</v>
      </c>
      <c r="I21" s="6"/>
      <c r="J21" s="29">
        <v>44</v>
      </c>
      <c r="K21" s="30"/>
      <c r="L21" s="31">
        <v>2027</v>
      </c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2"/>
    </row>
    <row r="22" spans="2:26" ht="15.75" thickBot="1" x14ac:dyDescent="0.25">
      <c r="B22" s="29">
        <v>20</v>
      </c>
      <c r="C22" s="30" t="s">
        <v>25</v>
      </c>
      <c r="D22" s="31">
        <v>1994</v>
      </c>
      <c r="E22" s="31">
        <v>428</v>
      </c>
      <c r="F22" s="31">
        <v>31</v>
      </c>
      <c r="G22" s="31">
        <v>16</v>
      </c>
      <c r="H22" s="17">
        <f t="shared" si="1"/>
        <v>475</v>
      </c>
      <c r="I22" s="6"/>
      <c r="J22" s="29">
        <v>45</v>
      </c>
      <c r="K22" s="30"/>
      <c r="L22" s="31">
        <v>2028</v>
      </c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2"/>
    </row>
    <row r="23" spans="2:26" ht="15.75" thickBot="1" x14ac:dyDescent="0.25">
      <c r="B23" s="15">
        <v>21</v>
      </c>
      <c r="C23" s="16" t="s">
        <v>26</v>
      </c>
      <c r="D23" s="14">
        <v>1995</v>
      </c>
      <c r="E23" s="14">
        <v>79</v>
      </c>
      <c r="F23" s="14">
        <v>27</v>
      </c>
      <c r="G23" s="14"/>
      <c r="H23" s="17">
        <f>E23+F23+G23</f>
        <v>106</v>
      </c>
      <c r="I23" s="6"/>
      <c r="J23" s="29">
        <v>46</v>
      </c>
      <c r="K23" s="30"/>
      <c r="L23" s="31">
        <v>2029</v>
      </c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2"/>
    </row>
    <row r="24" spans="2:26" ht="15" x14ac:dyDescent="0.2">
      <c r="B24" s="15">
        <v>22</v>
      </c>
      <c r="C24" s="16" t="s">
        <v>16</v>
      </c>
      <c r="D24" s="14">
        <v>1996</v>
      </c>
      <c r="E24" s="14">
        <v>426</v>
      </c>
      <c r="F24" s="14">
        <v>42</v>
      </c>
      <c r="G24" s="14">
        <v>4</v>
      </c>
      <c r="H24" s="17">
        <f t="shared" ref="H24:H28" si="2">E24+F24+G24</f>
        <v>472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2:26" ht="15" x14ac:dyDescent="0.2">
      <c r="B25" s="15">
        <v>23</v>
      </c>
      <c r="C25" s="16" t="s">
        <v>17</v>
      </c>
      <c r="D25" s="14">
        <v>1997</v>
      </c>
      <c r="E25" s="14">
        <v>103</v>
      </c>
      <c r="F25" s="14">
        <v>53</v>
      </c>
      <c r="G25" s="14">
        <v>4</v>
      </c>
      <c r="H25" s="17">
        <f t="shared" si="2"/>
        <v>160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2:26" ht="15" x14ac:dyDescent="0.2">
      <c r="B26" s="15">
        <v>24</v>
      </c>
      <c r="C26" s="16" t="s">
        <v>18</v>
      </c>
      <c r="D26" s="14">
        <v>1998</v>
      </c>
      <c r="E26" s="14">
        <v>61</v>
      </c>
      <c r="F26" s="14">
        <v>63</v>
      </c>
      <c r="G26" s="14">
        <v>15</v>
      </c>
      <c r="H26" s="17">
        <f t="shared" si="2"/>
        <v>139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2:26" ht="15" x14ac:dyDescent="0.2">
      <c r="B27" s="15">
        <v>25</v>
      </c>
      <c r="C27" s="16" t="s">
        <v>19</v>
      </c>
      <c r="D27" s="14">
        <v>1999</v>
      </c>
      <c r="E27" s="14">
        <v>168</v>
      </c>
      <c r="F27" s="14">
        <v>49</v>
      </c>
      <c r="G27" s="14">
        <v>37</v>
      </c>
      <c r="H27" s="17">
        <f t="shared" si="2"/>
        <v>254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2:26" ht="15" x14ac:dyDescent="0.2">
      <c r="B28" s="15">
        <v>26</v>
      </c>
      <c r="C28" s="16" t="s">
        <v>27</v>
      </c>
      <c r="D28" s="14">
        <v>2000</v>
      </c>
      <c r="E28" s="14">
        <v>196</v>
      </c>
      <c r="F28" s="14">
        <v>48</v>
      </c>
      <c r="G28" s="14">
        <v>25</v>
      </c>
      <c r="H28" s="17">
        <f t="shared" si="2"/>
        <v>269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</sheetData>
  <pageMargins left="3.937007874015748E-2" right="0.19685039370078741" top="0.15748031496062992" bottom="0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Jiri</dc:creator>
  <cp:lastModifiedBy>Jiří Broulík</cp:lastModifiedBy>
  <cp:lastPrinted>2025-05-26T07:29:11Z</cp:lastPrinted>
  <dcterms:created xsi:type="dcterms:W3CDTF">2015-01-02T19:30:36Z</dcterms:created>
  <dcterms:modified xsi:type="dcterms:W3CDTF">2025-05-27T07:19:41Z</dcterms:modified>
</cp:coreProperties>
</file>